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Web July 08" sheetId="1" r:id="rId1"/>
    <sheet name="Sheet2" sheetId="2" r:id="rId2"/>
    <sheet name="Sheet3" sheetId="3" r:id="rId3"/>
  </sheets>
  <definedNames>
    <definedName name="_xlnm.Print_Area" localSheetId="0">'Web July 08'!$A$4:$K$12</definedName>
  </definedNames>
  <calcPr fullCalcOnLoad="1"/>
</workbook>
</file>

<file path=xl/sharedStrings.xml><?xml version="1.0" encoding="utf-8"?>
<sst xmlns="http://schemas.openxmlformats.org/spreadsheetml/2006/main" count="45" uniqueCount="35">
  <si>
    <t>Supervision</t>
  </si>
  <si>
    <t>Demolition</t>
  </si>
  <si>
    <t>Finish carpentry</t>
  </si>
  <si>
    <t>Clean up</t>
  </si>
  <si>
    <t>Estimate</t>
  </si>
  <si>
    <t>Hrs</t>
  </si>
  <si>
    <t>Rate</t>
  </si>
  <si>
    <t>Total Est $</t>
  </si>
  <si>
    <t>Cost</t>
  </si>
  <si>
    <t>Difference</t>
  </si>
  <si>
    <t>Total</t>
  </si>
  <si>
    <t>Labor only:</t>
  </si>
  <si>
    <t>MILLER JOB</t>
  </si>
  <si>
    <t>The spreadsheet above compares labor costs for a single project.</t>
  </si>
  <si>
    <t>Users enter estimated man-hours into Col. B and rate of pay in Col. C.</t>
  </si>
  <si>
    <t>Total estimated man-hours and total estimated cost for the work is</t>
  </si>
  <si>
    <t>Users enter actual man-hours into Col. E and actual rate of pay in Col. F.</t>
  </si>
  <si>
    <t>Total actual man-hours and total actual cost for the work is</t>
  </si>
  <si>
    <t xml:space="preserve">  automatically calculated in Row 9.</t>
  </si>
  <si>
    <t>Formulas calculate the difference between estimated man-hours and</t>
  </si>
  <si>
    <t xml:space="preserve">   estimated costs in Row 9.</t>
  </si>
  <si>
    <t>Blue Cells</t>
  </si>
  <si>
    <t>Variations in man-hours and costs should both be checked. In this example,</t>
  </si>
  <si>
    <t>the project actually took about 33% more time to complete. But because the</t>
  </si>
  <si>
    <t>$40 estimated labor rate is inflated, the loss on the project was contained.</t>
  </si>
  <si>
    <t>In fact, however, the project was badly mis-estimated; in effect, a one week</t>
  </si>
  <si>
    <t>job took 7 days to complete. Had it been a four week job, it would have run</t>
  </si>
  <si>
    <t>a week over schedule.</t>
  </si>
  <si>
    <t>By comparing historical labor data, both man-hours and dollar cost,</t>
  </si>
  <si>
    <t>you can improve the accuracy of your estiamtes and gain a better</t>
  </si>
  <si>
    <t>understanding of actual productivity rates.</t>
  </si>
  <si>
    <t>You can combine results from several projects into a single table.</t>
  </si>
  <si>
    <t>You can also add orremove tasks from the list in Col. A</t>
  </si>
  <si>
    <t>Labor Estimate-to-Actual Comparison</t>
  </si>
  <si>
    <t>Enter data into white cells only. Shaded cells contain formulas.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</si>
</sst>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37" fontId="1" fillId="0" borderId="4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2" fontId="1" fillId="0" borderId="0" xfId="0" applyNumberFormat="1" applyFont="1" applyFill="1" applyBorder="1" applyAlignment="1">
      <alignment/>
    </xf>
    <xf numFmtId="37" fontId="1" fillId="0" borderId="5" xfId="0" applyNumberFormat="1" applyFont="1" applyBorder="1" applyAlignment="1">
      <alignment/>
    </xf>
    <xf numFmtId="42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Alignment="1">
      <alignment/>
    </xf>
    <xf numFmtId="42" fontId="3" fillId="0" borderId="7" xfId="0" applyNumberFormat="1" applyFont="1" applyBorder="1" applyAlignment="1">
      <alignment/>
    </xf>
    <xf numFmtId="37" fontId="3" fillId="2" borderId="8" xfId="0" applyNumberFormat="1" applyFont="1" applyFill="1" applyBorder="1" applyAlignment="1">
      <alignment/>
    </xf>
    <xf numFmtId="42" fontId="3" fillId="2" borderId="7" xfId="0" applyNumberFormat="1" applyFont="1" applyFill="1" applyBorder="1" applyAlignment="1">
      <alignment/>
    </xf>
    <xf numFmtId="37" fontId="3" fillId="2" borderId="7" xfId="0" applyNumberFormat="1" applyFont="1" applyFill="1" applyBorder="1" applyAlignment="1">
      <alignment/>
    </xf>
    <xf numFmtId="42" fontId="4" fillId="2" borderId="7" xfId="0" applyNumberFormat="1" applyFont="1" applyFill="1" applyBorder="1" applyAlignment="1">
      <alignment/>
    </xf>
    <xf numFmtId="42" fontId="1" fillId="2" borderId="9" xfId="0" applyNumberFormat="1" applyFont="1" applyFill="1" applyBorder="1" applyAlignment="1">
      <alignment/>
    </xf>
    <xf numFmtId="42" fontId="1" fillId="2" borderId="10" xfId="0" applyNumberFormat="1" applyFont="1" applyFill="1" applyBorder="1" applyAlignment="1">
      <alignment/>
    </xf>
    <xf numFmtId="42" fontId="1" fillId="2" borderId="0" xfId="0" applyNumberFormat="1" applyFont="1" applyFill="1" applyBorder="1" applyAlignment="1">
      <alignment/>
    </xf>
    <xf numFmtId="42" fontId="1" fillId="2" borderId="6" xfId="0" applyNumberFormat="1" applyFont="1" applyFill="1" applyBorder="1" applyAlignment="1">
      <alignment/>
    </xf>
    <xf numFmtId="37" fontId="1" fillId="2" borderId="4" xfId="0" applyNumberFormat="1" applyFont="1" applyFill="1" applyBorder="1" applyAlignment="1">
      <alignment/>
    </xf>
    <xf numFmtId="37" fontId="1" fillId="2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37" fontId="3" fillId="3" borderId="7" xfId="0" applyNumberFormat="1" applyFont="1" applyFill="1" applyBorder="1" applyAlignment="1">
      <alignment/>
    </xf>
    <xf numFmtId="44" fontId="3" fillId="3" borderId="7" xfId="0" applyNumberFormat="1" applyFont="1" applyFill="1" applyBorder="1" applyAlignment="1">
      <alignment/>
    </xf>
    <xf numFmtId="42" fontId="3" fillId="3" borderId="14" xfId="0" applyNumberFormat="1" applyFont="1" applyFill="1" applyBorder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12.140625" style="0" customWidth="1"/>
    <col min="2" max="2" width="3.8515625" style="0" customWidth="1"/>
    <col min="3" max="3" width="5.28125" style="0" customWidth="1"/>
    <col min="4" max="4" width="9.00390625" style="0" customWidth="1"/>
    <col min="5" max="5" width="3.8515625" style="0" customWidth="1"/>
    <col min="6" max="6" width="4.7109375" style="0" customWidth="1"/>
    <col min="7" max="7" width="9.00390625" style="0" customWidth="1"/>
    <col min="8" max="8" width="3.8515625" style="0" customWidth="1"/>
    <col min="9" max="9" width="7.421875" style="0" customWidth="1"/>
    <col min="10" max="10" width="9.00390625" style="0" customWidth="1"/>
  </cols>
  <sheetData>
    <row r="1" ht="12.75">
      <c r="A1" s="34" t="s">
        <v>33</v>
      </c>
    </row>
    <row r="2" ht="12.75">
      <c r="A2" s="34"/>
    </row>
    <row r="3" spans="1:2" ht="12.75">
      <c r="A3" s="34"/>
      <c r="B3" s="39" t="s">
        <v>34</v>
      </c>
    </row>
    <row r="4" ht="13.5" thickBot="1"/>
    <row r="5" spans="1:10" ht="14.25" thickBot="1" thickTop="1">
      <c r="A5" s="1" t="s">
        <v>12</v>
      </c>
      <c r="B5" s="28" t="s">
        <v>4</v>
      </c>
      <c r="C5" s="29"/>
      <c r="D5" s="30"/>
      <c r="E5" s="28" t="s">
        <v>8</v>
      </c>
      <c r="F5" s="29"/>
      <c r="G5" s="30"/>
      <c r="H5" s="28" t="s">
        <v>9</v>
      </c>
      <c r="I5" s="31"/>
      <c r="J5" s="32"/>
    </row>
    <row r="6" spans="1:12" ht="13.5" thickTop="1">
      <c r="A6" s="2" t="s">
        <v>11</v>
      </c>
      <c r="B6" s="3" t="s">
        <v>5</v>
      </c>
      <c r="C6" s="4" t="s">
        <v>6</v>
      </c>
      <c r="D6" s="5" t="s">
        <v>7</v>
      </c>
      <c r="E6" s="4" t="s">
        <v>5</v>
      </c>
      <c r="F6" s="4" t="s">
        <v>6</v>
      </c>
      <c r="G6" s="4" t="s">
        <v>7</v>
      </c>
      <c r="H6" s="3" t="s">
        <v>5</v>
      </c>
      <c r="I6" s="4" t="s">
        <v>6</v>
      </c>
      <c r="J6" s="5" t="s">
        <v>7</v>
      </c>
      <c r="L6" s="27"/>
    </row>
    <row r="7" spans="1:10" ht="12.75">
      <c r="A7" s="6" t="s">
        <v>0</v>
      </c>
      <c r="B7" s="7">
        <v>20</v>
      </c>
      <c r="C7" s="8">
        <v>40</v>
      </c>
      <c r="D7" s="20">
        <f>+C7*B7</f>
        <v>800</v>
      </c>
      <c r="E7" s="9">
        <v>24</v>
      </c>
      <c r="F7" s="10">
        <v>36</v>
      </c>
      <c r="G7" s="22">
        <f>+F7*E7</f>
        <v>864</v>
      </c>
      <c r="H7" s="24">
        <f>+E7-B7</f>
        <v>4</v>
      </c>
      <c r="I7" s="22">
        <f>F7-C7</f>
        <v>-4</v>
      </c>
      <c r="J7" s="20">
        <f>+G7-D7</f>
        <v>64</v>
      </c>
    </row>
    <row r="8" spans="1:10" ht="12.75">
      <c r="A8" s="6" t="s">
        <v>1</v>
      </c>
      <c r="B8" s="7">
        <v>6</v>
      </c>
      <c r="C8" s="8">
        <v>40</v>
      </c>
      <c r="D8" s="20">
        <f>+C8*B8</f>
        <v>240</v>
      </c>
      <c r="E8" s="9">
        <v>8</v>
      </c>
      <c r="F8" s="10">
        <v>22</v>
      </c>
      <c r="G8" s="22">
        <f>+F8*E8</f>
        <v>176</v>
      </c>
      <c r="H8" s="24">
        <f>+E8-B8</f>
        <v>2</v>
      </c>
      <c r="I8" s="22">
        <f>F8-C8</f>
        <v>-18</v>
      </c>
      <c r="J8" s="20">
        <f>+G8-D8</f>
        <v>-64</v>
      </c>
    </row>
    <row r="9" spans="1:10" ht="12.75">
      <c r="A9" s="6" t="s">
        <v>2</v>
      </c>
      <c r="B9" s="7">
        <v>8</v>
      </c>
      <c r="C9" s="8">
        <v>40</v>
      </c>
      <c r="D9" s="20">
        <f>+C9*B9</f>
        <v>320</v>
      </c>
      <c r="E9" s="9">
        <v>12</v>
      </c>
      <c r="F9" s="8">
        <v>32</v>
      </c>
      <c r="G9" s="22">
        <f>+F9*E9</f>
        <v>384</v>
      </c>
      <c r="H9" s="24">
        <f>+E9-B9</f>
        <v>4</v>
      </c>
      <c r="I9" s="22">
        <f>F9-C9</f>
        <v>-8</v>
      </c>
      <c r="J9" s="20">
        <f>+G9-D9</f>
        <v>64</v>
      </c>
    </row>
    <row r="10" spans="1:10" ht="13.5" thickBot="1">
      <c r="A10" s="6" t="s">
        <v>3</v>
      </c>
      <c r="B10" s="11">
        <v>6</v>
      </c>
      <c r="C10" s="12">
        <v>40</v>
      </c>
      <c r="D10" s="21">
        <f>+C10*B10</f>
        <v>240</v>
      </c>
      <c r="E10" s="13">
        <v>9</v>
      </c>
      <c r="F10" s="12">
        <v>20</v>
      </c>
      <c r="G10" s="23">
        <f>+F10*E10</f>
        <v>180</v>
      </c>
      <c r="H10" s="25">
        <f>+E10-B10</f>
        <v>3</v>
      </c>
      <c r="I10" s="22">
        <f>F10-C10</f>
        <v>-20</v>
      </c>
      <c r="J10" s="21">
        <f>+G10-D10</f>
        <v>-60</v>
      </c>
    </row>
    <row r="11" spans="1:10" ht="13.5" thickBot="1">
      <c r="A11" s="14" t="s">
        <v>10</v>
      </c>
      <c r="B11" s="16">
        <f>SUM(B7:B10)</f>
        <v>40</v>
      </c>
      <c r="C11" s="15"/>
      <c r="D11" s="17">
        <f>SUM(D7:D10)</f>
        <v>1600</v>
      </c>
      <c r="E11" s="18">
        <f>SUM(E7:E10)</f>
        <v>53</v>
      </c>
      <c r="F11" s="19"/>
      <c r="G11" s="17">
        <f>SUM(G7:G10)</f>
        <v>1604</v>
      </c>
      <c r="H11" s="36">
        <f>SUM(H7:H10)</f>
        <v>13</v>
      </c>
      <c r="I11" s="37">
        <f>+G11/E11</f>
        <v>30.264150943396228</v>
      </c>
      <c r="J11" s="38">
        <f>SUM(J7:J10)</f>
        <v>4</v>
      </c>
    </row>
    <row r="12" ht="13.5" thickTop="1"/>
    <row r="13" spans="2:6" ht="12.75">
      <c r="B13" s="26" t="s">
        <v>13</v>
      </c>
      <c r="C13" s="26"/>
      <c r="D13" s="26"/>
      <c r="E13" s="26"/>
      <c r="F13" s="26"/>
    </row>
    <row r="14" spans="2:6" ht="12.75">
      <c r="B14" t="s">
        <v>31</v>
      </c>
      <c r="C14" s="26"/>
      <c r="D14" s="26"/>
      <c r="E14" s="26"/>
      <c r="F14" s="26"/>
    </row>
    <row r="15" spans="2:6" ht="12.75">
      <c r="B15" t="s">
        <v>32</v>
      </c>
      <c r="C15" s="26"/>
      <c r="D15" s="26"/>
      <c r="E15" s="26"/>
      <c r="F15" s="26"/>
    </row>
    <row r="16" spans="3:6" ht="12.75">
      <c r="C16" s="26"/>
      <c r="D16" s="26"/>
      <c r="E16" s="26"/>
      <c r="F16" s="26"/>
    </row>
    <row r="17" spans="2:6" ht="12.75">
      <c r="B17" s="34" t="s">
        <v>4</v>
      </c>
      <c r="C17" s="26"/>
      <c r="D17" s="26"/>
      <c r="E17" s="26"/>
      <c r="F17" s="26"/>
    </row>
    <row r="18" spans="2:6" ht="12.75">
      <c r="B18" s="26" t="s">
        <v>14</v>
      </c>
      <c r="C18" s="26"/>
      <c r="D18" s="26"/>
      <c r="E18" s="26"/>
      <c r="F18" s="26"/>
    </row>
    <row r="19" spans="2:6" ht="12.75">
      <c r="B19" s="26" t="s">
        <v>15</v>
      </c>
      <c r="C19" s="26"/>
      <c r="D19" s="26"/>
      <c r="E19" s="26"/>
      <c r="F19" s="26"/>
    </row>
    <row r="20" spans="2:6" ht="12.75">
      <c r="B20" s="33" t="s">
        <v>18</v>
      </c>
      <c r="C20" s="26"/>
      <c r="D20" s="26"/>
      <c r="E20" s="26"/>
      <c r="F20" s="26"/>
    </row>
    <row r="21" spans="2:6" ht="12.75">
      <c r="B21" s="35" t="s">
        <v>8</v>
      </c>
      <c r="C21" s="26"/>
      <c r="D21" s="26"/>
      <c r="E21" s="26"/>
      <c r="F21" s="26"/>
    </row>
    <row r="22" spans="2:6" ht="12.75">
      <c r="B22" s="33" t="s">
        <v>16</v>
      </c>
      <c r="C22" s="26"/>
      <c r="D22" s="26"/>
      <c r="E22" s="26"/>
      <c r="F22" s="26"/>
    </row>
    <row r="23" spans="2:6" ht="12.75">
      <c r="B23" s="26" t="s">
        <v>17</v>
      </c>
      <c r="C23" s="26"/>
      <c r="D23" s="26"/>
      <c r="E23" s="26"/>
      <c r="F23" s="26"/>
    </row>
    <row r="24" spans="2:6" ht="12.75">
      <c r="B24" s="33" t="s">
        <v>18</v>
      </c>
      <c r="C24" s="26"/>
      <c r="D24" s="26"/>
      <c r="E24" s="26"/>
      <c r="F24" s="26"/>
    </row>
    <row r="25" ht="12.75">
      <c r="B25" s="35" t="s">
        <v>9</v>
      </c>
    </row>
    <row r="26" ht="12.75">
      <c r="B26" s="33" t="s">
        <v>19</v>
      </c>
    </row>
    <row r="27" ht="12.75">
      <c r="B27" s="33" t="s">
        <v>20</v>
      </c>
    </row>
    <row r="29" ht="12.75">
      <c r="B29" s="34" t="s">
        <v>21</v>
      </c>
    </row>
    <row r="30" ht="12.75">
      <c r="B30" t="s">
        <v>22</v>
      </c>
    </row>
    <row r="31" ht="12.75">
      <c r="B31" t="s">
        <v>23</v>
      </c>
    </row>
    <row r="32" ht="12.75">
      <c r="B32" t="s">
        <v>24</v>
      </c>
    </row>
    <row r="34" ht="12.75">
      <c r="B34" t="s">
        <v>25</v>
      </c>
    </row>
    <row r="35" ht="12.75">
      <c r="B35" t="s">
        <v>26</v>
      </c>
    </row>
    <row r="36" ht="12.75">
      <c r="B36" t="s">
        <v>27</v>
      </c>
    </row>
    <row r="38" ht="12.75">
      <c r="B38" t="s">
        <v>28</v>
      </c>
    </row>
    <row r="39" ht="12.75">
      <c r="B39" t="s">
        <v>29</v>
      </c>
    </row>
    <row r="40" ht="12.75">
      <c r="B40" t="s">
        <v>30</v>
      </c>
    </row>
  </sheetData>
  <mergeCells count="3">
    <mergeCell ref="B5:D5"/>
    <mergeCell ref="E5:G5"/>
    <mergeCell ref="H5:J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Sal Alfano</cp:lastModifiedBy>
  <cp:lastPrinted>2008-06-24T21:27:20Z</cp:lastPrinted>
  <dcterms:created xsi:type="dcterms:W3CDTF">2008-06-08T22:21:18Z</dcterms:created>
  <dcterms:modified xsi:type="dcterms:W3CDTF">2008-07-08T20:52:29Z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